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gioito\Desktop\"/>
    </mc:Choice>
  </mc:AlternateContent>
  <xr:revisionPtr revIDLastSave="0" documentId="13_ncr:1_{70EBC977-73D0-467A-AC0D-65E071DE57AB}" xr6:coauthVersionLast="47" xr6:coauthVersionMax="47" xr10:uidLastSave="{00000000-0000-0000-0000-000000000000}"/>
  <bookViews>
    <workbookView xWindow="-110" yWindow="-110" windowWidth="19420" windowHeight="10420" xr2:uid="{18B40173-50D1-4B6F-9FBE-138F62073765}"/>
  </bookViews>
  <sheets>
    <sheet name="審査基準表" sheetId="1" r:id="rId1"/>
  </sheets>
  <definedNames>
    <definedName name="_xlnm._FilterDatabase" localSheetId="0" hidden="1">審査基準表!$J$6:$J$34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H30" i="1"/>
  <c r="H27" i="1"/>
  <c r="H28" i="1"/>
  <c r="H29" i="1"/>
  <c r="H26" i="1"/>
  <c r="H25" i="1"/>
  <c r="H24" i="1"/>
  <c r="H23" i="1"/>
  <c r="H22" i="1"/>
  <c r="H21" i="1"/>
  <c r="H20" i="1"/>
  <c r="H19" i="1"/>
  <c r="H18" i="1"/>
  <c r="H6" i="1"/>
  <c r="H7" i="1"/>
  <c r="H8" i="1"/>
  <c r="H9" i="1"/>
  <c r="H10" i="1"/>
  <c r="H11" i="1"/>
  <c r="H12" i="1"/>
  <c r="H13" i="1"/>
  <c r="H14" i="1"/>
  <c r="H15" i="1"/>
  <c r="H16" i="1"/>
  <c r="H17" i="1"/>
  <c r="H31" i="1"/>
  <c r="H32" i="1"/>
  <c r="H33" i="1"/>
  <c r="H35" i="1"/>
  <c r="K35"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6" i="1"/>
  <c r="H2" i="1" l="1"/>
  <c r="K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青島 瑞季</author>
  </authors>
  <commentList>
    <comment ref="G5" authorId="0" shapeId="0" xr:uid="{BDC704F4-B33D-49CC-BEF7-309523301EEA}">
      <text>
        <r>
          <rPr>
            <sz val="9"/>
            <color indexed="81"/>
            <rFont val="MS P ゴシック"/>
            <family val="3"/>
            <charset val="128"/>
          </rPr>
          <t xml:space="preserve">
プルダウンで評価をS～Dの5段階で入力ください</t>
        </r>
      </text>
    </comment>
    <comment ref="H5" authorId="0" shapeId="0" xr:uid="{F46D8C1C-46D2-4AC6-87A9-5BC27809D5B5}">
      <text>
        <r>
          <rPr>
            <sz val="9"/>
            <color indexed="81"/>
            <rFont val="MS P ゴシック"/>
            <family val="3"/>
            <charset val="128"/>
          </rPr>
          <t xml:space="preserve">
評価に応じて点数が自動入力されます
</t>
        </r>
      </text>
    </comment>
    <comment ref="I5" authorId="0" shapeId="0" xr:uid="{E63AB35C-9030-4104-BC11-C35553181983}">
      <text>
        <r>
          <rPr>
            <sz val="9"/>
            <color indexed="81"/>
            <rFont val="MS P ゴシック"/>
            <family val="3"/>
            <charset val="128"/>
          </rPr>
          <t xml:space="preserve">
SまたはD評価の場合は、採点理由をご記載ください</t>
        </r>
      </text>
    </comment>
  </commentList>
</comments>
</file>

<file path=xl/sharedStrings.xml><?xml version="1.0" encoding="utf-8"?>
<sst xmlns="http://schemas.openxmlformats.org/spreadsheetml/2006/main" count="106" uniqueCount="91">
  <si>
    <t>1次合計</t>
    <rPh sb="1" eb="2">
      <t>ジ</t>
    </rPh>
    <phoneticPr fontId="1"/>
  </si>
  <si>
    <t>2次合計</t>
    <rPh sb="1" eb="2">
      <t>ジ</t>
    </rPh>
    <rPh sb="2" eb="4">
      <t>ゴウケイ</t>
    </rPh>
    <phoneticPr fontId="1"/>
  </si>
  <si>
    <t>コンソーシアム名</t>
    <rPh sb="7" eb="8">
      <t>メイ</t>
    </rPh>
    <phoneticPr fontId="1"/>
  </si>
  <si>
    <t>■■コンソーシアム</t>
    <phoneticPr fontId="1"/>
  </si>
  <si>
    <t>代表機関名</t>
    <rPh sb="0" eb="5">
      <t>ダイヒョウキカンメイ</t>
    </rPh>
    <phoneticPr fontId="1"/>
  </si>
  <si>
    <t>株式会社●●</t>
    <rPh sb="0" eb="4">
      <t>カブシキカイシャ</t>
    </rPh>
    <phoneticPr fontId="1"/>
  </si>
  <si>
    <t>審査区分</t>
    <rPh sb="0" eb="4">
      <t>シンサクブン</t>
    </rPh>
    <phoneticPr fontId="1"/>
  </si>
  <si>
    <t>大項目</t>
    <rPh sb="0" eb="3">
      <t>ダイコウモク</t>
    </rPh>
    <phoneticPr fontId="1"/>
  </si>
  <si>
    <t>中項目</t>
    <rPh sb="0" eb="3">
      <t>チュウコウモク</t>
    </rPh>
    <phoneticPr fontId="1"/>
  </si>
  <si>
    <t>評価内容</t>
    <rPh sb="0" eb="4">
      <t>ヒョウカナイヨウ</t>
    </rPh>
    <phoneticPr fontId="1"/>
  </si>
  <si>
    <t>記載箇所</t>
    <rPh sb="0" eb="2">
      <t>キサイ</t>
    </rPh>
    <rPh sb="2" eb="4">
      <t>カショ</t>
    </rPh>
    <phoneticPr fontId="1"/>
  </si>
  <si>
    <t>1次評価</t>
    <rPh sb="1" eb="2">
      <t>ジ</t>
    </rPh>
    <rPh sb="2" eb="4">
      <t>ヒョウカ</t>
    </rPh>
    <phoneticPr fontId="1"/>
  </si>
  <si>
    <r>
      <t>1次</t>
    </r>
    <r>
      <rPr>
        <b/>
        <sz val="11"/>
        <color theme="1"/>
        <rFont val="游ゴシック"/>
        <family val="3"/>
        <charset val="128"/>
        <scheme val="minor"/>
      </rPr>
      <t>点数</t>
    </r>
    <rPh sb="1" eb="2">
      <t>ジ</t>
    </rPh>
    <phoneticPr fontId="1"/>
  </si>
  <si>
    <t>1次評価コメント</t>
    <rPh sb="1" eb="2">
      <t>ツギ</t>
    </rPh>
    <rPh sb="2" eb="4">
      <t>ヒョウカ</t>
    </rPh>
    <phoneticPr fontId="1"/>
  </si>
  <si>
    <t>2次評価</t>
    <rPh sb="1" eb="2">
      <t>ジ</t>
    </rPh>
    <rPh sb="2" eb="4">
      <t>ヒョウカ</t>
    </rPh>
    <phoneticPr fontId="1"/>
  </si>
  <si>
    <t>2次点数</t>
    <rPh sb="1" eb="2">
      <t>ジ</t>
    </rPh>
    <rPh sb="2" eb="4">
      <t>テンスウ</t>
    </rPh>
    <phoneticPr fontId="1"/>
  </si>
  <si>
    <t>2次評価コメント</t>
    <rPh sb="1" eb="2">
      <t>ツギ</t>
    </rPh>
    <rPh sb="2" eb="4">
      <t>ヒョウカ</t>
    </rPh>
    <phoneticPr fontId="1"/>
  </si>
  <si>
    <t>①基本的事項の審査</t>
    <phoneticPr fontId="1"/>
  </si>
  <si>
    <t>ア.基本的要件</t>
    <rPh sb="2" eb="4">
      <t>キホン</t>
    </rPh>
    <rPh sb="3" eb="4">
      <t>ホン</t>
    </rPh>
    <rPh sb="4" eb="5">
      <t>テキ</t>
    </rPh>
    <rPh sb="5" eb="7">
      <t>ヨウケン</t>
    </rPh>
    <phoneticPr fontId="1"/>
  </si>
  <si>
    <t>「１. １ ）目的」に掲げる補助事業の目的に合致しており、かつ「 1 .3 ）補助要件」に掲げる要件を満たしているか</t>
    <phoneticPr fontId="1"/>
  </si>
  <si>
    <t>様式1-1及び別紙、様式1ｰ5、協定書</t>
    <rPh sb="10" eb="12">
      <t>ヨウシキ</t>
    </rPh>
    <rPh sb="16" eb="19">
      <t>キョウテイショ</t>
    </rPh>
    <phoneticPr fontId="1"/>
  </si>
  <si>
    <t>イ.適格性</t>
    <rPh sb="2" eb="5">
      <t>テキカクセイ</t>
    </rPh>
    <phoneticPr fontId="1"/>
  </si>
  <si>
    <t>「３．補助事業者の要件・義務等」に掲げる要件を満たしているか</t>
    <phoneticPr fontId="1"/>
  </si>
  <si>
    <t>様式1-1及び別紙、様式1-2、様式1-5、連携協定書</t>
    <phoneticPr fontId="1"/>
  </si>
  <si>
    <t>ウ.補助事業の実施体制</t>
    <rPh sb="2" eb="6">
      <t>ホジョジギョウ</t>
    </rPh>
    <rPh sb="7" eb="11">
      <t>ジッシタイセイ</t>
    </rPh>
    <phoneticPr fontId="1"/>
  </si>
  <si>
    <t>補助事業を円滑に遂行するための十分な体制を有しているか</t>
    <phoneticPr fontId="1"/>
  </si>
  <si>
    <t>様式1-1、様式1-2</t>
    <phoneticPr fontId="1"/>
  </si>
  <si>
    <t>エ.財務の健全性</t>
    <rPh sb="2" eb="4">
      <t>ザイム</t>
    </rPh>
    <rPh sb="5" eb="8">
      <t>ケンゼンセイ</t>
    </rPh>
    <phoneticPr fontId="1"/>
  </si>
  <si>
    <t>補助事業を円滑に遂行するための資金力、経営基盤を有しているか</t>
    <phoneticPr fontId="1"/>
  </si>
  <si>
    <t>様式1-1、様式1-5</t>
    <phoneticPr fontId="1"/>
  </si>
  <si>
    <t>オ.補助事業の実現性</t>
    <rPh sb="2" eb="6">
      <t>ホジョジギョウ</t>
    </rPh>
    <rPh sb="7" eb="10">
      <t>ジツゲンセイ</t>
    </rPh>
    <phoneticPr fontId="1"/>
  </si>
  <si>
    <t>補助事業の投資計画等が妥当であるか。また、補助事業が企業規模（企業の財務指標（売上高、純資産、総資本等））に比して過大でないか</t>
    <phoneticPr fontId="1"/>
  </si>
  <si>
    <t>様式1-2、様式1-4、様式1-7</t>
    <rPh sb="6" eb="8">
      <t>ヨウシキ</t>
    </rPh>
    <rPh sb="12" eb="14">
      <t>ヨウシキ</t>
    </rPh>
    <phoneticPr fontId="1"/>
  </si>
  <si>
    <t>②事業内容に関する審査</t>
    <phoneticPr fontId="1"/>
  </si>
  <si>
    <t>市場性</t>
    <rPh sb="0" eb="3">
      <t>シジョウセイ</t>
    </rPh>
    <phoneticPr fontId="1"/>
  </si>
  <si>
    <t>市場規模</t>
    <rPh sb="0" eb="4">
      <t>シジョウキボ</t>
    </rPh>
    <phoneticPr fontId="1"/>
  </si>
  <si>
    <t>市場規模（ TAM/SAM/SOM 等）の 考え方とその 算出方法（出所、計算方法等） に妥当性があるか</t>
    <phoneticPr fontId="1"/>
  </si>
  <si>
    <t>様式1-2（2ｰ1：市場規模・市場の成長性)</t>
    <rPh sb="0" eb="2">
      <t>ヨウシキ</t>
    </rPh>
    <phoneticPr fontId="1"/>
  </si>
  <si>
    <t>市場の成長性</t>
    <phoneticPr fontId="1"/>
  </si>
  <si>
    <t>実証成果を活用したプロダクト サービスの市場規模の成長性はどの程度か。市場の成長性の見通し及びその考え方が合理的かつ妥当か。</t>
    <phoneticPr fontId="1"/>
  </si>
  <si>
    <t>ニーズとの適合性</t>
    <phoneticPr fontId="1"/>
  </si>
  <si>
    <t>実証成果のプロダクト サービスのユーザー及びそのユーザーが抱えている課題・ニーズを具体的に想定できているか。
実証成果のプロダクト サービスが、想定ユーザーの課題・ニーズの解決・充足に資するものとなっているか。</t>
    <phoneticPr fontId="1"/>
  </si>
  <si>
    <t>様式1-2（2-2：ターゲット及び、ターゲットのニーズの強さ、2-3：ターゲットのニーズに対する解決手段)</t>
    <rPh sb="0" eb="2">
      <t>ヨウシキ</t>
    </rPh>
    <phoneticPr fontId="1"/>
  </si>
  <si>
    <t>競争優位性</t>
    <rPh sb="0" eb="5">
      <t>キョウソウユウイセイ</t>
    </rPh>
    <phoneticPr fontId="1"/>
  </si>
  <si>
    <t>技術的優位性</t>
    <rPh sb="0" eb="2">
      <t>ギジュツ</t>
    </rPh>
    <rPh sb="2" eb="3">
      <t>テキ</t>
    </rPh>
    <rPh sb="3" eb="6">
      <t>ユウイセイ</t>
    </rPh>
    <phoneticPr fontId="1"/>
  </si>
  <si>
    <t>保有技術に新規性/先進性/独自性/優位性があり、他社と比較して競争力が期待できるか</t>
    <phoneticPr fontId="1"/>
  </si>
  <si>
    <t>様式1-2(2-4：競争優位性)</t>
    <rPh sb="0" eb="2">
      <t>ヨウシキ</t>
    </rPh>
    <rPh sb="10" eb="15">
      <t>キョウソウユウイセイ</t>
    </rPh>
    <phoneticPr fontId="1"/>
  </si>
  <si>
    <t>実証成果を活用したプロダクト/サービスの模倣障壁を築くための戦略（知財戦略など）が適切に講じられているか</t>
    <phoneticPr fontId="1"/>
  </si>
  <si>
    <t>技術的な模倣障壁を構築することができているか、もしくは実証を通して構築できる見込みがあるか</t>
    <phoneticPr fontId="1"/>
  </si>
  <si>
    <t>ビジネスモデルの優位性</t>
    <rPh sb="8" eb="11">
      <t>ユウイセイ</t>
    </rPh>
    <phoneticPr fontId="1"/>
  </si>
  <si>
    <t>ビジネスモデルに新規性/独自性/優位性があり、他社と比較して競争力が期待できるかターゲットとする市場において、売上の拡大や収益性の確保、シェアを獲得するための戦略が適切に講じられているか。（価値の定義、提供相手・販路の適切性、等）</t>
  </si>
  <si>
    <t>実現可能性</t>
    <rPh sb="0" eb="5">
      <t>ジツゲンカノウセイ</t>
    </rPh>
    <phoneticPr fontId="1"/>
  </si>
  <si>
    <t>プロジェクトの目標と計画内容の妥当性</t>
    <phoneticPr fontId="1"/>
  </si>
  <si>
    <t>プロジェクトの目標（開発・実証の成果の目標）が明確かつ妥当か</t>
    <phoneticPr fontId="1"/>
  </si>
  <si>
    <t>様式1-2(3-1：プロジェクトの目標と計画内容)</t>
    <rPh sb="0" eb="2">
      <t>ヨウシキ</t>
    </rPh>
    <phoneticPr fontId="1"/>
  </si>
  <si>
    <t>プロジェクトの目標達成に向けたプロジェクト計画の構成及び内容は、開発・実証において解決すべき課題及び対応策、予想されるリスク及び対策を含むものであるか。また、それらを考慮し妥当であるか</t>
    <phoneticPr fontId="1"/>
  </si>
  <si>
    <t>プロジェクトに必要な経費の金額及びその使途は妥当であるか</t>
    <phoneticPr fontId="1"/>
  </si>
  <si>
    <t>様式1-2(3-4：プロジェクトに必要な経費、資金計画)、様式1-7、理由書</t>
    <rPh sb="0" eb="2">
      <t>ヨウシキ</t>
    </rPh>
    <rPh sb="29" eb="31">
      <t>ヨウシキ</t>
    </rPh>
    <rPh sb="35" eb="38">
      <t>リユウショ</t>
    </rPh>
    <phoneticPr fontId="1"/>
  </si>
  <si>
    <t>様式1-2(3-2：スケジュール)</t>
    <rPh sb="0" eb="2">
      <t>ヨウシキ</t>
    </rPh>
    <phoneticPr fontId="1"/>
  </si>
  <si>
    <t>各年度の開発項目に対するアプローチに実現性があり、かつ、費用対効果に優れているか</t>
    <phoneticPr fontId="1"/>
  </si>
  <si>
    <t>プロジェクトの実施体制、プロジェクトメンバーの専門性</t>
    <phoneticPr fontId="1"/>
  </si>
  <si>
    <t>開発・実証を遂行する上での社内の実施体制・リソース（技術的な専門性（知識、スキル、経験等）、事業遂行に向けた経営力（経営者の資質、経営チームメンバーの経験・スキル・能力の構成等）や事業開発力・対外折衝力、資金管理体制を含む。）は十分に確保されているか</t>
    <phoneticPr fontId="1"/>
  </si>
  <si>
    <t>様式1-2(3-3：実施体制・実施拠点)</t>
    <rPh sb="0" eb="2">
      <t>ヨウシキ</t>
    </rPh>
    <phoneticPr fontId="1"/>
  </si>
  <si>
    <t>適切な経理処理等を行うための実施体制は十分に確保されているか</t>
    <phoneticPr fontId="1"/>
  </si>
  <si>
    <t>SBIR制度との適合性</t>
    <phoneticPr fontId="1"/>
  </si>
  <si>
    <t>制度要件に対する適合性</t>
    <phoneticPr fontId="1"/>
  </si>
  <si>
    <t>プロジェクト成果を活用したプロダクト/サービスは、政府の調達ニーズの充足/公共サービスの高度化・効率化や、政策（社会）課題の解決に適合するものか</t>
    <phoneticPr fontId="1"/>
  </si>
  <si>
    <t>実施計画は、大規模技術実証（フェーズ3）を実施するレベルに適合するか（TRLを原則としてレベル5以上から、社会実装が可能となるレベル7まで引き上げる計画として十分か）</t>
    <phoneticPr fontId="1"/>
  </si>
  <si>
    <t>様式1-2(3-4：プロジェクトに必要な経費、資金計画)</t>
    <rPh sb="0" eb="2">
      <t>ヨウシキ</t>
    </rPh>
    <phoneticPr fontId="1"/>
  </si>
  <si>
    <t>プロジェクト成果及び波及効果への期待（アウトカム）</t>
    <phoneticPr fontId="1"/>
  </si>
  <si>
    <t>プロジェクト成果の自社ビジネスへの効果</t>
    <phoneticPr fontId="1"/>
  </si>
  <si>
    <t>プロジェクト終了後に得られる自社への成果（収益貢献）のインパクトの見通し及びその考え方は妥当か</t>
    <phoneticPr fontId="1"/>
  </si>
  <si>
    <t>様式1-2(4-2：プロジェクト成果（自社ビジネスへの効果）の詳細、4-3：波及効果（プロジェクト成果による市場の創出）の詳細)</t>
    <rPh sb="0" eb="2">
      <t>ヨウシキ</t>
    </rPh>
    <phoneticPr fontId="1"/>
  </si>
  <si>
    <t>プロジェクト成果による市場の創出</t>
    <phoneticPr fontId="1"/>
  </si>
  <si>
    <t>プロジェクト成果の社会実装による市場創出のインパクトの見通しやその考え方は妥当か（将来の特定年時点で推計される市場規模、同市場内で自社が獲得するシェア）</t>
    <phoneticPr fontId="1"/>
  </si>
  <si>
    <t>S</t>
  </si>
  <si>
    <t>A</t>
  </si>
  <si>
    <t>B</t>
  </si>
  <si>
    <t>C</t>
  </si>
  <si>
    <t>D</t>
  </si>
  <si>
    <t>くるみん
えるぼし
ユースエール</t>
    <phoneticPr fontId="1"/>
  </si>
  <si>
    <t>別紙の点数基準により、代表・共同提案者のうち取得している企業があれば、その中で一番高い点数（最高５点）を加点</t>
    <rPh sb="0" eb="2">
      <t>ベッシ</t>
    </rPh>
    <rPh sb="3" eb="5">
      <t>テンスウ</t>
    </rPh>
    <rPh sb="5" eb="7">
      <t>キジュン</t>
    </rPh>
    <rPh sb="11" eb="13">
      <t>ダイヒョウ</t>
    </rPh>
    <rPh sb="14" eb="16">
      <t>キョウドウ</t>
    </rPh>
    <rPh sb="16" eb="19">
      <t>テイアンシャ</t>
    </rPh>
    <rPh sb="22" eb="24">
      <t>シュトク</t>
    </rPh>
    <rPh sb="28" eb="30">
      <t>キギョウ</t>
    </rPh>
    <rPh sb="37" eb="38">
      <t>ナカ</t>
    </rPh>
    <rPh sb="39" eb="41">
      <t>イチバン</t>
    </rPh>
    <rPh sb="41" eb="42">
      <t>タカ</t>
    </rPh>
    <rPh sb="43" eb="45">
      <t>テンスウ</t>
    </rPh>
    <rPh sb="46" eb="48">
      <t>サイコウ</t>
    </rPh>
    <rPh sb="49" eb="50">
      <t>テン</t>
    </rPh>
    <rPh sb="52" eb="54">
      <t>カテン</t>
    </rPh>
    <phoneticPr fontId="1"/>
  </si>
  <si>
    <t>i</t>
    <phoneticPr fontId="1"/>
  </si>
  <si>
    <t>全体スケジュールとして妥当であるか</t>
    <phoneticPr fontId="1"/>
  </si>
  <si>
    <r>
      <rPr>
        <sz val="11"/>
        <rFont val="游ゴシック"/>
        <family val="3"/>
        <charset val="128"/>
        <scheme val="minor"/>
      </rPr>
      <t>コンソーシアム等の社外の連携先が存在する場合、連携先と協力してプロジェクトを実施できる体制が構築されているか。
コンソーシアムによる提案の場合は、連携協定</t>
    </r>
    <r>
      <rPr>
        <sz val="11"/>
        <color theme="1"/>
        <rFont val="游ゴシック"/>
        <family val="2"/>
        <charset val="128"/>
        <scheme val="minor"/>
      </rPr>
      <t>の内容は、プロジェクトの推進及びプロジェクト終了後のプロジェクト成果の社会実装の実現に資するものか</t>
    </r>
    <rPh sb="38" eb="40">
      <t>ジッシ</t>
    </rPh>
    <rPh sb="66" eb="68">
      <t>テイアン</t>
    </rPh>
    <rPh sb="69" eb="71">
      <t>バアイ</t>
    </rPh>
    <phoneticPr fontId="1"/>
  </si>
  <si>
    <t>財務上の懸念点は無いか　　（全く無い＝S）</t>
    <rPh sb="14" eb="15">
      <t>マッタ</t>
    </rPh>
    <rPh sb="16" eb="17">
      <t>ナ</t>
    </rPh>
    <phoneticPr fontId="1"/>
  </si>
  <si>
    <t>これまでの類似事業の実績、保有資格等を有しているか</t>
    <rPh sb="19" eb="20">
      <t>ユウ</t>
    </rPh>
    <phoneticPr fontId="1"/>
  </si>
  <si>
    <t>自社ビジネスへのインパクトの大きさはどの程度か</t>
    <rPh sb="0" eb="2">
      <t>ジシャ</t>
    </rPh>
    <phoneticPr fontId="1"/>
  </si>
  <si>
    <t>市場へのインパクトの大きさはどの程度か</t>
    <rPh sb="0" eb="2">
      <t>シジョウ</t>
    </rPh>
    <phoneticPr fontId="1"/>
  </si>
  <si>
    <t>ステージゲート審査がスケジュール上で設定されており、審査までに解決している技術的課題や技術レベルが記載されている。またその内容が明確かつ妥当である。</t>
    <phoneticPr fontId="1"/>
  </si>
  <si>
    <t>③ワークライフバランス等の推進に関する評価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</si>
</sst>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rgb="FFFF0000"/>
      <name val="游ゴシック"/>
      <family val="3"/>
      <charset val="128"/>
      <scheme val="minor"/>
    </font>
    <font>
      <b/>
      <sz val="11"/>
      <color theme="1"/>
      <name val="游ゴシック"/>
      <family val="2"/>
      <charset val="128"/>
      <scheme val="minor"/>
    </font>
    <font>
      <sz val="11"/>
      <name val="游ゴシック"/>
      <family val="3"/>
      <charset val="128"/>
      <scheme val="minor"/>
    </font>
    <font>
      <sz val="9"/>
      <color indexed="81"/>
      <name val="MS P ゴシック"/>
      <family val="3"/>
      <charset val="128"/>
    </font>
    <font>
      <b/>
      <sz val="11"/>
      <color theme="0"/>
      <name val="游ゴシック"/>
      <family val="3"/>
      <charset val="128"/>
      <scheme val="minor"/>
    </font>
    <font>
      <sz val="11"/>
      <color theme="1"/>
      <name val="游ゴシック"/>
      <family val="3"/>
      <charset val="128"/>
      <scheme val="minor"/>
    </font>
  </fonts>
  <fills count="8">
    <fill>
      <patternFill patternType="none"/>
    </fill>
    <fill>
      <patternFill patternType="gray125"/>
    </fill>
    <fill>
      <patternFill patternType="solid">
        <fgColor theme="7" tint="0.399975585192419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002060"/>
        <bgColor indexed="64"/>
      </patternFill>
    </fill>
    <fill>
      <patternFill patternType="solid">
        <fgColor theme="7"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2" fillId="0" borderId="1" xfId="0" applyFont="1" applyBorder="1">
      <alignment vertical="center"/>
    </xf>
    <xf numFmtId="0" fontId="0" fillId="0" borderId="7" xfId="0" applyBorder="1">
      <alignment vertical="center"/>
    </xf>
    <xf numFmtId="0" fontId="3" fillId="0" borderId="1" xfId="0" applyFont="1" applyBorder="1" applyAlignment="1">
      <alignment vertical="center" wrapText="1"/>
    </xf>
    <xf numFmtId="0" fontId="0" fillId="0" borderId="4" xfId="0" applyBorder="1" applyAlignment="1">
      <alignment vertical="center" wrapText="1"/>
    </xf>
    <xf numFmtId="0" fontId="5" fillId="0" borderId="4" xfId="0" applyFont="1" applyBorder="1" applyAlignment="1">
      <alignment vertical="center" wrapText="1"/>
    </xf>
    <xf numFmtId="0" fontId="0" fillId="0" borderId="6" xfId="0" applyBorder="1">
      <alignment vertical="center"/>
    </xf>
    <xf numFmtId="0" fontId="4" fillId="2" borderId="1" xfId="0" applyFont="1" applyFill="1" applyBorder="1" applyAlignment="1">
      <alignment vertical="center" wrapText="1"/>
    </xf>
    <xf numFmtId="0" fontId="0" fillId="0" borderId="1" xfId="0" applyBorder="1">
      <alignment vertical="center"/>
    </xf>
    <xf numFmtId="0" fontId="4" fillId="0" borderId="0" xfId="0" applyFont="1">
      <alignment vertical="center"/>
    </xf>
    <xf numFmtId="0" fontId="2" fillId="2" borderId="7" xfId="0" applyFont="1" applyFill="1" applyBorder="1" applyAlignment="1">
      <alignment vertical="center" wrapText="1"/>
    </xf>
    <xf numFmtId="0" fontId="2" fillId="0" borderId="0" xfId="0" applyFont="1">
      <alignment vertical="center"/>
    </xf>
    <xf numFmtId="0" fontId="0" fillId="3" borderId="1" xfId="0" applyFill="1" applyBorder="1">
      <alignment vertical="center"/>
    </xf>
    <xf numFmtId="0" fontId="0" fillId="0" borderId="0" xfId="0" applyAlignment="1">
      <alignment horizontal="center" vertical="center"/>
    </xf>
    <xf numFmtId="0" fontId="2" fillId="4" borderId="1" xfId="0" applyFont="1" applyFill="1" applyBorder="1" applyAlignment="1">
      <alignment vertical="center" wrapText="1"/>
    </xf>
    <xf numFmtId="0" fontId="2" fillId="4" borderId="1" xfId="0" applyFont="1" applyFill="1" applyBorder="1" applyAlignment="1">
      <alignment horizontal="center" vertical="center"/>
    </xf>
    <xf numFmtId="0" fontId="2" fillId="0" borderId="0" xfId="0" applyFont="1" applyAlignment="1">
      <alignment horizontal="center" vertical="center"/>
    </xf>
    <xf numFmtId="0" fontId="2" fillId="2" borderId="5" xfId="0" applyFont="1" applyFill="1" applyBorder="1" applyAlignment="1">
      <alignment horizontal="center" vertical="center"/>
    </xf>
    <xf numFmtId="0" fontId="7" fillId="5" borderId="1" xfId="0" applyFont="1" applyFill="1" applyBorder="1" applyAlignment="1">
      <alignment vertical="center" wrapText="1"/>
    </xf>
    <xf numFmtId="0" fontId="0" fillId="6" borderId="7" xfId="0" applyFill="1" applyBorder="1">
      <alignment vertical="center"/>
    </xf>
    <xf numFmtId="0" fontId="0" fillId="2" borderId="7" xfId="0" applyFill="1" applyBorder="1">
      <alignment vertical="center"/>
    </xf>
    <xf numFmtId="0" fontId="5" fillId="0" borderId="1" xfId="0" applyFont="1" applyBorder="1" applyAlignment="1">
      <alignment vertical="center" wrapText="1"/>
    </xf>
    <xf numFmtId="0" fontId="0" fillId="7" borderId="7" xfId="0" applyFill="1" applyBorder="1">
      <alignment vertical="center"/>
    </xf>
    <xf numFmtId="0" fontId="8" fillId="0" borderId="1" xfId="0" applyFont="1" applyBorder="1" applyAlignment="1">
      <alignment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A1A9-CC64-4B90-8C9C-46AE696B76DC}">
  <sheetPr>
    <pageSetUpPr fitToPage="1"/>
  </sheetPr>
  <dimension ref="B1:L47"/>
  <sheetViews>
    <sheetView tabSelected="1" zoomScale="85" zoomScaleNormal="85" workbookViewId="0">
      <selection activeCell="I23" sqref="I23"/>
    </sheetView>
  </sheetViews>
  <sheetFormatPr defaultRowHeight="18"/>
  <cols>
    <col min="1" max="1" width="3.25" customWidth="1"/>
    <col min="2" max="2" width="19.75" customWidth="1"/>
    <col min="3" max="3" width="25.83203125" style="1" customWidth="1"/>
    <col min="4" max="4" width="17.33203125" style="1" customWidth="1"/>
    <col min="5" max="5" width="72.83203125" style="1" customWidth="1"/>
    <col min="6" max="6" width="27.33203125" style="1" customWidth="1"/>
    <col min="7" max="8" width="10" customWidth="1"/>
    <col min="9" max="9" width="35.25" customWidth="1"/>
    <col min="10" max="11" width="10" customWidth="1"/>
    <col min="12" max="12" width="57.25" customWidth="1"/>
  </cols>
  <sheetData>
    <row r="1" spans="2:12">
      <c r="G1" s="11"/>
      <c r="H1" s="19" t="s">
        <v>0</v>
      </c>
      <c r="I1" s="18"/>
      <c r="J1" s="13"/>
      <c r="K1" s="17" t="s">
        <v>1</v>
      </c>
    </row>
    <row r="2" spans="2:12" ht="18" customHeight="1">
      <c r="B2" s="3" t="s">
        <v>2</v>
      </c>
      <c r="C2" s="5" t="s">
        <v>3</v>
      </c>
      <c r="H2" s="27">
        <f>SUM(H6:H35)</f>
        <v>0</v>
      </c>
      <c r="I2" s="15"/>
      <c r="K2" s="26">
        <f>SUM(K6:K34)</f>
        <v>0</v>
      </c>
    </row>
    <row r="3" spans="2:12" ht="18" customHeight="1">
      <c r="B3" s="3" t="s">
        <v>4</v>
      </c>
      <c r="C3" s="5" t="s">
        <v>5</v>
      </c>
      <c r="H3" s="27"/>
      <c r="I3" s="15"/>
      <c r="K3" s="26"/>
    </row>
    <row r="4" spans="2:12" ht="18" customHeight="1"/>
    <row r="5" spans="2:12" s="1" customFormat="1">
      <c r="B5" s="20" t="s">
        <v>6</v>
      </c>
      <c r="C5" s="20" t="s">
        <v>7</v>
      </c>
      <c r="D5" s="20" t="s">
        <v>8</v>
      </c>
      <c r="E5" s="20" t="s">
        <v>9</v>
      </c>
      <c r="F5" s="20" t="s">
        <v>10</v>
      </c>
      <c r="G5" s="12" t="s">
        <v>11</v>
      </c>
      <c r="H5" s="9" t="s">
        <v>12</v>
      </c>
      <c r="I5" s="9" t="s">
        <v>13</v>
      </c>
      <c r="J5" s="16" t="s">
        <v>14</v>
      </c>
      <c r="K5" s="16" t="s">
        <v>15</v>
      </c>
      <c r="L5" s="16" t="s">
        <v>16</v>
      </c>
    </row>
    <row r="6" spans="2:12" ht="36">
      <c r="B6" s="29" t="s">
        <v>17</v>
      </c>
      <c r="C6" s="6" t="s">
        <v>18</v>
      </c>
      <c r="D6" s="6"/>
      <c r="E6" s="6" t="s">
        <v>19</v>
      </c>
      <c r="F6" s="7" t="s">
        <v>20</v>
      </c>
      <c r="G6" s="8"/>
      <c r="H6" s="14">
        <f>COUNTIF(G6,"S")*5+COUNTIF(G6,"A")*4+COUNTIF(G6,"B")*3+COUNTIF(G6,"C")*2+COUNTIF(G6,"D")*1</f>
        <v>0</v>
      </c>
      <c r="I6" s="10"/>
      <c r="J6" s="10"/>
      <c r="K6" s="14">
        <f>COUNTIF(J6,"S")*5+COUNTIF(J6,"A")*4+COUNTIF(J6,"B")*3+COUNTIF(J6,"C")*2+COUNTIF(J6,"D")*1</f>
        <v>0</v>
      </c>
      <c r="L6" s="10"/>
    </row>
    <row r="7" spans="2:12" ht="36">
      <c r="B7" s="29"/>
      <c r="C7" s="2" t="s">
        <v>21</v>
      </c>
      <c r="D7" s="2"/>
      <c r="E7" s="2" t="s">
        <v>22</v>
      </c>
      <c r="F7" s="2" t="s">
        <v>23</v>
      </c>
      <c r="G7" s="4"/>
      <c r="H7" s="14">
        <f t="shared" ref="H7:H35" si="0">COUNTIF(G7,"S")*5+COUNTIF(G7,"A")*4+COUNTIF(G7,"B")*3+COUNTIF(G7,"C")*2+COUNTIF(G7,"D")*1</f>
        <v>0</v>
      </c>
      <c r="I7" s="10"/>
      <c r="J7" s="10"/>
      <c r="K7" s="14">
        <f t="shared" ref="K7:K34" si="1">COUNTIF(J7,"S")*5+COUNTIF(J7,"A")*4+COUNTIF(J7,"B")*3+COUNTIF(J7,"C")*2+COUNTIF(J7,"D")*1</f>
        <v>0</v>
      </c>
      <c r="L7" s="10"/>
    </row>
    <row r="8" spans="2:12">
      <c r="B8" s="29"/>
      <c r="C8" s="2" t="s">
        <v>24</v>
      </c>
      <c r="D8" s="2"/>
      <c r="E8" s="2" t="s">
        <v>25</v>
      </c>
      <c r="F8" s="2" t="s">
        <v>26</v>
      </c>
      <c r="G8" s="4"/>
      <c r="H8" s="14">
        <f t="shared" si="0"/>
        <v>0</v>
      </c>
      <c r="I8" s="10"/>
      <c r="J8" s="10"/>
      <c r="K8" s="14">
        <f t="shared" si="1"/>
        <v>0</v>
      </c>
      <c r="L8" s="10"/>
    </row>
    <row r="9" spans="2:12">
      <c r="B9" s="29"/>
      <c r="C9" s="2" t="s">
        <v>27</v>
      </c>
      <c r="D9" s="2"/>
      <c r="E9" s="2" t="s">
        <v>28</v>
      </c>
      <c r="F9" s="2" t="s">
        <v>29</v>
      </c>
      <c r="G9" s="4"/>
      <c r="H9" s="14">
        <f t="shared" si="0"/>
        <v>0</v>
      </c>
      <c r="I9" s="10"/>
      <c r="J9" s="10"/>
      <c r="K9" s="14">
        <f t="shared" si="1"/>
        <v>0</v>
      </c>
      <c r="L9" s="10"/>
    </row>
    <row r="10" spans="2:12" ht="36">
      <c r="B10" s="30"/>
      <c r="C10" s="2" t="s">
        <v>30</v>
      </c>
      <c r="D10" s="2"/>
      <c r="E10" s="2" t="s">
        <v>31</v>
      </c>
      <c r="F10" s="2" t="s">
        <v>32</v>
      </c>
      <c r="G10" s="4"/>
      <c r="H10" s="14">
        <f t="shared" si="0"/>
        <v>0</v>
      </c>
      <c r="I10" s="10"/>
      <c r="J10" s="10"/>
      <c r="K10" s="14">
        <f t="shared" si="1"/>
        <v>0</v>
      </c>
      <c r="L10" s="10"/>
    </row>
    <row r="11" spans="2:12" ht="36">
      <c r="B11" s="28" t="s">
        <v>33</v>
      </c>
      <c r="C11" s="28" t="s">
        <v>34</v>
      </c>
      <c r="D11" s="2" t="s">
        <v>35</v>
      </c>
      <c r="E11" s="2" t="s">
        <v>36</v>
      </c>
      <c r="F11" s="2" t="s">
        <v>37</v>
      </c>
      <c r="G11" s="4"/>
      <c r="H11" s="14">
        <f t="shared" si="0"/>
        <v>0</v>
      </c>
      <c r="I11" s="10"/>
      <c r="J11" s="10"/>
      <c r="K11" s="14">
        <f t="shared" si="1"/>
        <v>0</v>
      </c>
      <c r="L11" s="10"/>
    </row>
    <row r="12" spans="2:12" ht="86.25" customHeight="1">
      <c r="B12" s="29"/>
      <c r="C12" s="29"/>
      <c r="D12" s="2" t="s">
        <v>38</v>
      </c>
      <c r="E12" s="2" t="s">
        <v>39</v>
      </c>
      <c r="F12" s="2" t="s">
        <v>37</v>
      </c>
      <c r="G12" s="4"/>
      <c r="H12" s="14">
        <f t="shared" si="0"/>
        <v>0</v>
      </c>
      <c r="I12" s="10"/>
      <c r="J12" s="10"/>
      <c r="K12" s="14">
        <f t="shared" si="1"/>
        <v>0</v>
      </c>
      <c r="L12" s="10"/>
    </row>
    <row r="13" spans="2:12" ht="99.75" customHeight="1">
      <c r="B13" s="29"/>
      <c r="C13" s="30"/>
      <c r="D13" s="2" t="s">
        <v>40</v>
      </c>
      <c r="E13" s="2" t="s">
        <v>41</v>
      </c>
      <c r="F13" s="2" t="s">
        <v>42</v>
      </c>
      <c r="G13" s="4"/>
      <c r="H13" s="14">
        <f t="shared" si="0"/>
        <v>0</v>
      </c>
      <c r="I13" s="10"/>
      <c r="J13" s="10"/>
      <c r="K13" s="14">
        <f t="shared" si="1"/>
        <v>0</v>
      </c>
      <c r="L13" s="10"/>
    </row>
    <row r="14" spans="2:12" ht="36">
      <c r="B14" s="29"/>
      <c r="C14" s="28" t="s">
        <v>43</v>
      </c>
      <c r="D14" s="28" t="s">
        <v>44</v>
      </c>
      <c r="E14" s="2" t="s">
        <v>45</v>
      </c>
      <c r="F14" s="2" t="s">
        <v>46</v>
      </c>
      <c r="G14" s="4"/>
      <c r="H14" s="14">
        <f t="shared" si="0"/>
        <v>0</v>
      </c>
      <c r="I14" s="10"/>
      <c r="J14" s="10"/>
      <c r="K14" s="14">
        <f t="shared" si="1"/>
        <v>0</v>
      </c>
      <c r="L14" s="10"/>
    </row>
    <row r="15" spans="2:12" ht="36">
      <c r="B15" s="29"/>
      <c r="C15" s="29"/>
      <c r="D15" s="29"/>
      <c r="E15" s="2" t="s">
        <v>47</v>
      </c>
      <c r="F15" s="2" t="s">
        <v>46</v>
      </c>
      <c r="G15" s="4"/>
      <c r="H15" s="14">
        <f t="shared" si="0"/>
        <v>0</v>
      </c>
      <c r="I15" s="10"/>
      <c r="J15" s="10"/>
      <c r="K15" s="14">
        <f t="shared" si="1"/>
        <v>0</v>
      </c>
      <c r="L15" s="10"/>
    </row>
    <row r="16" spans="2:12" ht="36">
      <c r="B16" s="29"/>
      <c r="C16" s="29"/>
      <c r="D16" s="30"/>
      <c r="E16" s="2" t="s">
        <v>48</v>
      </c>
      <c r="F16" s="2" t="s">
        <v>46</v>
      </c>
      <c r="G16" s="4"/>
      <c r="H16" s="14">
        <f t="shared" si="0"/>
        <v>0</v>
      </c>
      <c r="I16" s="10"/>
      <c r="J16" s="10"/>
      <c r="K16" s="14">
        <f t="shared" si="1"/>
        <v>0</v>
      </c>
      <c r="L16" s="10"/>
    </row>
    <row r="17" spans="2:12" ht="54">
      <c r="B17" s="29"/>
      <c r="C17" s="30"/>
      <c r="D17" s="2" t="s">
        <v>49</v>
      </c>
      <c r="E17" s="2" t="s">
        <v>50</v>
      </c>
      <c r="F17" s="2" t="s">
        <v>46</v>
      </c>
      <c r="G17" s="4"/>
      <c r="H17" s="14">
        <f t="shared" si="0"/>
        <v>0</v>
      </c>
      <c r="I17" s="10"/>
      <c r="J17" s="10"/>
      <c r="K17" s="14">
        <f t="shared" si="1"/>
        <v>0</v>
      </c>
      <c r="L17" s="10"/>
    </row>
    <row r="18" spans="2:12" ht="36" customHeight="1">
      <c r="B18" s="29"/>
      <c r="C18" s="28" t="s">
        <v>51</v>
      </c>
      <c r="D18" s="28" t="s">
        <v>52</v>
      </c>
      <c r="E18" s="2" t="s">
        <v>53</v>
      </c>
      <c r="F18" s="2" t="s">
        <v>54</v>
      </c>
      <c r="G18" s="21"/>
      <c r="H18" s="14">
        <f>COUNTIF(G18,"S")*10+COUNTIF(G18,"A")*7+COUNTIF(G18,"B")*5+COUNTIF(G18,"C")*3+COUNTIF(G18,"D")*1</f>
        <v>0</v>
      </c>
      <c r="I18" s="10"/>
      <c r="J18" s="10"/>
      <c r="K18" s="14">
        <f t="shared" si="1"/>
        <v>0</v>
      </c>
      <c r="L18" s="10"/>
    </row>
    <row r="19" spans="2:12" ht="54">
      <c r="B19" s="29"/>
      <c r="C19" s="29"/>
      <c r="D19" s="29"/>
      <c r="E19" s="2" t="s">
        <v>55</v>
      </c>
      <c r="F19" s="2" t="s">
        <v>54</v>
      </c>
      <c r="G19" s="21"/>
      <c r="H19" s="14">
        <f>COUNTIF(G19,"S")*10+COUNTIF(G19,"A")*7+COUNTIF(G19,"B")*5+COUNTIF(G19,"C")*3+COUNTIF(G19,"D")*1</f>
        <v>0</v>
      </c>
      <c r="I19" s="10"/>
      <c r="J19" s="10"/>
      <c r="K19" s="14">
        <f t="shared" si="1"/>
        <v>0</v>
      </c>
      <c r="L19" s="10"/>
    </row>
    <row r="20" spans="2:12" ht="54">
      <c r="B20" s="29"/>
      <c r="C20" s="29"/>
      <c r="D20" s="29"/>
      <c r="E20" s="2" t="s">
        <v>56</v>
      </c>
      <c r="F20" s="2" t="s">
        <v>57</v>
      </c>
      <c r="G20" s="21"/>
      <c r="H20" s="14">
        <f>COUNTIF(G20,"S")*10+COUNTIF(G20,"A")*7+COUNTIF(G20,"B")*5+COUNTIF(G20,"C")*3+COUNTIF(G20,"D")*1</f>
        <v>0</v>
      </c>
      <c r="I20" s="10"/>
      <c r="J20" s="10"/>
      <c r="K20" s="14">
        <f t="shared" si="1"/>
        <v>0</v>
      </c>
      <c r="L20" s="10"/>
    </row>
    <row r="21" spans="2:12">
      <c r="B21" s="29"/>
      <c r="C21" s="29"/>
      <c r="D21" s="29"/>
      <c r="E21" s="2" t="s">
        <v>83</v>
      </c>
      <c r="F21" s="2" t="s">
        <v>58</v>
      </c>
      <c r="G21" s="21"/>
      <c r="H21" s="14">
        <f>COUNTIF(G21,"S")*10+COUNTIF(G21,"A")*7+COUNTIF(G21,"B")*5+COUNTIF(G21,"C")*3+COUNTIF(G21,"D")*1</f>
        <v>0</v>
      </c>
      <c r="I21" s="10"/>
      <c r="J21" s="10"/>
      <c r="K21" s="14">
        <f t="shared" si="1"/>
        <v>0</v>
      </c>
      <c r="L21" s="10"/>
    </row>
    <row r="22" spans="2:12" ht="41.5" customHeight="1">
      <c r="B22" s="29"/>
      <c r="C22" s="29"/>
      <c r="D22" s="29"/>
      <c r="E22" s="2" t="s">
        <v>59</v>
      </c>
      <c r="F22" s="2" t="s">
        <v>58</v>
      </c>
      <c r="G22" s="22"/>
      <c r="H22" s="14">
        <f>COUNTIF(G22,"S")*20+COUNTIF(G22,"A")*15+COUNTIF(G22,"B")*10+COUNTIF(G22,"C")*5+COUNTIF(G22,"D")*1</f>
        <v>0</v>
      </c>
      <c r="I22" s="10"/>
      <c r="J22" s="10"/>
      <c r="K22" s="14">
        <f t="shared" si="1"/>
        <v>0</v>
      </c>
      <c r="L22" s="10"/>
    </row>
    <row r="23" spans="2:12" ht="36">
      <c r="B23" s="29"/>
      <c r="C23" s="29"/>
      <c r="D23" s="30"/>
      <c r="E23" s="2" t="s">
        <v>89</v>
      </c>
      <c r="F23" s="2" t="s">
        <v>58</v>
      </c>
      <c r="G23" s="21"/>
      <c r="H23" s="14">
        <f>COUNTIF(G23,"S")*10+COUNTIF(G23,"A")*7+COUNTIF(G23,"B")*5+COUNTIF(G23,"C")*3+COUNTIF(G23,"D")*1</f>
        <v>0</v>
      </c>
      <c r="I23" s="10"/>
      <c r="J23" s="10"/>
      <c r="K23" s="14">
        <f t="shared" si="1"/>
        <v>0</v>
      </c>
      <c r="L23" s="10"/>
    </row>
    <row r="24" spans="2:12" ht="72">
      <c r="B24" s="29"/>
      <c r="C24" s="29"/>
      <c r="D24" s="28" t="s">
        <v>60</v>
      </c>
      <c r="E24" s="2" t="s">
        <v>61</v>
      </c>
      <c r="F24" s="2" t="s">
        <v>62</v>
      </c>
      <c r="G24" s="22"/>
      <c r="H24" s="14">
        <f>COUNTIF(G24,"S")*20+COUNTIF(G24,"A")*15+COUNTIF(G24,"B")*10+COUNTIF(G24,"C")*5+COUNTIF(G24,"D")*1</f>
        <v>0</v>
      </c>
      <c r="I24" s="10"/>
      <c r="J24" s="10"/>
      <c r="K24" s="14">
        <f t="shared" si="1"/>
        <v>0</v>
      </c>
      <c r="L24" s="10"/>
    </row>
    <row r="25" spans="2:12" ht="36">
      <c r="B25" s="29"/>
      <c r="C25" s="29"/>
      <c r="D25" s="29"/>
      <c r="E25" s="2" t="s">
        <v>63</v>
      </c>
      <c r="F25" s="2" t="s">
        <v>62</v>
      </c>
      <c r="G25" s="21"/>
      <c r="H25" s="14">
        <f>COUNTIF(G25,"S")*10+COUNTIF(G25,"A")*7+COUNTIF(G25,"B")*5+COUNTIF(G25,"C")*3+COUNTIF(G25,"D")*1</f>
        <v>0</v>
      </c>
      <c r="I25" s="10"/>
      <c r="J25" s="10"/>
      <c r="K25" s="14">
        <f t="shared" si="1"/>
        <v>0</v>
      </c>
      <c r="L25" s="10"/>
    </row>
    <row r="26" spans="2:12" ht="72">
      <c r="B26" s="29"/>
      <c r="C26" s="30"/>
      <c r="D26" s="30"/>
      <c r="E26" s="25" t="s">
        <v>84</v>
      </c>
      <c r="F26" s="2" t="s">
        <v>62</v>
      </c>
      <c r="G26" s="21"/>
      <c r="H26" s="14">
        <f>COUNTIF(G26,"S")*10+COUNTIF(G26,"A")*7+COUNTIF(G26,"B")*5+COUNTIF(G26,"C")*3+COUNTIF(G26,"D")*1</f>
        <v>0</v>
      </c>
      <c r="I26" s="10"/>
      <c r="J26" s="10"/>
      <c r="K26" s="14">
        <f t="shared" si="1"/>
        <v>0</v>
      </c>
      <c r="L26" s="10"/>
    </row>
    <row r="27" spans="2:12" ht="72">
      <c r="B27" s="29"/>
      <c r="C27" s="28" t="s">
        <v>64</v>
      </c>
      <c r="D27" s="28" t="s">
        <v>65</v>
      </c>
      <c r="E27" s="2" t="s">
        <v>66</v>
      </c>
      <c r="F27" s="2" t="s">
        <v>42</v>
      </c>
      <c r="G27" s="21"/>
      <c r="H27" s="14">
        <f t="shared" ref="H27:H29" si="2">COUNTIF(G27,"S")*10+COUNTIF(G27,"A")*7+COUNTIF(G27,"B")*5+COUNTIF(G27,"C")*3+COUNTIF(G27,"D")*1</f>
        <v>0</v>
      </c>
      <c r="I27" s="10"/>
      <c r="J27" s="10"/>
      <c r="K27" s="14">
        <f t="shared" si="1"/>
        <v>0</v>
      </c>
      <c r="L27" s="10"/>
    </row>
    <row r="28" spans="2:12" ht="54">
      <c r="B28" s="29"/>
      <c r="C28" s="29"/>
      <c r="D28" s="29"/>
      <c r="E28" s="2" t="s">
        <v>67</v>
      </c>
      <c r="F28" s="2" t="s">
        <v>54</v>
      </c>
      <c r="G28" s="21"/>
      <c r="H28" s="14">
        <f t="shared" si="2"/>
        <v>0</v>
      </c>
      <c r="I28" s="10"/>
      <c r="J28" s="10"/>
      <c r="K28" s="14">
        <f t="shared" si="1"/>
        <v>0</v>
      </c>
      <c r="L28" s="10"/>
    </row>
    <row r="29" spans="2:12" ht="36">
      <c r="B29" s="29"/>
      <c r="C29" s="29"/>
      <c r="D29" s="29"/>
      <c r="E29" s="23" t="s">
        <v>85</v>
      </c>
      <c r="F29" s="2" t="s">
        <v>68</v>
      </c>
      <c r="G29" s="21"/>
      <c r="H29" s="14">
        <f t="shared" si="2"/>
        <v>0</v>
      </c>
      <c r="I29" s="10"/>
      <c r="J29" s="10"/>
      <c r="K29" s="14">
        <f t="shared" si="1"/>
        <v>0</v>
      </c>
      <c r="L29" s="10"/>
    </row>
    <row r="30" spans="2:12" ht="36">
      <c r="B30" s="29"/>
      <c r="C30" s="30"/>
      <c r="D30" s="30"/>
      <c r="E30" s="23" t="s">
        <v>86</v>
      </c>
      <c r="F30" s="2" t="s">
        <v>62</v>
      </c>
      <c r="G30" s="22"/>
      <c r="H30" s="14">
        <f>COUNTIF(G30,"S")*20+COUNTIF(G30,"A")*15+COUNTIF(G30,"B")*10+COUNTIF(G30,"C")*5+COUNTIF(G30,"D")*1</f>
        <v>0</v>
      </c>
      <c r="I30" s="10"/>
      <c r="J30" s="10"/>
      <c r="K30" s="14">
        <f t="shared" si="1"/>
        <v>0</v>
      </c>
      <c r="L30" s="10"/>
    </row>
    <row r="31" spans="2:12" ht="112.9" customHeight="1">
      <c r="B31" s="29"/>
      <c r="C31" s="28" t="s">
        <v>69</v>
      </c>
      <c r="D31" s="28" t="s">
        <v>70</v>
      </c>
      <c r="E31" s="2" t="s">
        <v>71</v>
      </c>
      <c r="F31" s="2" t="s">
        <v>72</v>
      </c>
      <c r="G31" s="4"/>
      <c r="H31" s="14">
        <f t="shared" si="0"/>
        <v>0</v>
      </c>
      <c r="I31" s="10"/>
      <c r="J31" s="10"/>
      <c r="K31" s="14">
        <f t="shared" si="1"/>
        <v>0</v>
      </c>
      <c r="L31" s="10"/>
    </row>
    <row r="32" spans="2:12" ht="90">
      <c r="B32" s="29"/>
      <c r="C32" s="29"/>
      <c r="D32" s="30"/>
      <c r="E32" s="23" t="s">
        <v>87</v>
      </c>
      <c r="F32" s="2" t="s">
        <v>72</v>
      </c>
      <c r="G32" s="4"/>
      <c r="H32" s="14">
        <f t="shared" si="0"/>
        <v>0</v>
      </c>
      <c r="I32" s="10"/>
      <c r="J32" s="10"/>
      <c r="K32" s="14">
        <f t="shared" si="1"/>
        <v>0</v>
      </c>
      <c r="L32" s="10"/>
    </row>
    <row r="33" spans="2:12" ht="90">
      <c r="B33" s="29"/>
      <c r="C33" s="29"/>
      <c r="D33" s="28" t="s">
        <v>73</v>
      </c>
      <c r="E33" s="2" t="s">
        <v>74</v>
      </c>
      <c r="F33" s="2" t="s">
        <v>72</v>
      </c>
      <c r="G33" s="4"/>
      <c r="H33" s="14">
        <f t="shared" si="0"/>
        <v>0</v>
      </c>
      <c r="I33" s="10"/>
      <c r="J33" s="10"/>
      <c r="K33" s="14">
        <f t="shared" si="1"/>
        <v>0</v>
      </c>
      <c r="L33" s="10"/>
    </row>
    <row r="34" spans="2:12" ht="90">
      <c r="B34" s="30"/>
      <c r="C34" s="30"/>
      <c r="D34" s="30"/>
      <c r="E34" s="23" t="s">
        <v>88</v>
      </c>
      <c r="F34" s="2" t="s">
        <v>72</v>
      </c>
      <c r="G34" s="22"/>
      <c r="H34" s="14">
        <f>COUNTIF(G34,"S")*20+COUNTIF(G34,"A")*15+COUNTIF(G34,"B")*10+COUNTIF(G34,"C")*5+COUNTIF(G34,"D")*1</f>
        <v>0</v>
      </c>
      <c r="I34" s="10"/>
      <c r="J34" s="10"/>
      <c r="K34" s="14">
        <f t="shared" si="1"/>
        <v>0</v>
      </c>
      <c r="L34" s="10"/>
    </row>
    <row r="35" spans="2:12" ht="63" customHeight="1">
      <c r="B35" s="31" t="s">
        <v>90</v>
      </c>
      <c r="C35" s="32"/>
      <c r="D35" s="33"/>
      <c r="E35" s="2" t="s">
        <v>81</v>
      </c>
      <c r="F35" s="2" t="s">
        <v>80</v>
      </c>
      <c r="G35" s="24"/>
      <c r="H35" s="14">
        <f t="shared" si="0"/>
        <v>0</v>
      </c>
      <c r="I35" s="10"/>
      <c r="J35" s="10"/>
      <c r="K35" s="14">
        <f t="shared" ref="K35" si="3">COUNTIF(J35,"S")*5+COUNTIF(J35,"A")*4+COUNTIF(J35,"B")*3+COUNTIF(J35,"C")*2+COUNTIF(J35,"D")*1</f>
        <v>0</v>
      </c>
      <c r="L35" s="10"/>
    </row>
    <row r="41" spans="2:12">
      <c r="E41" s="1" t="s">
        <v>82</v>
      </c>
    </row>
    <row r="43" spans="2:12">
      <c r="G43" t="s">
        <v>75</v>
      </c>
    </row>
    <row r="44" spans="2:12">
      <c r="G44" t="s">
        <v>76</v>
      </c>
    </row>
    <row r="45" spans="2:12">
      <c r="G45" t="s">
        <v>77</v>
      </c>
    </row>
    <row r="46" spans="2:12">
      <c r="G46" t="s">
        <v>78</v>
      </c>
    </row>
    <row r="47" spans="2:12">
      <c r="G47" t="s">
        <v>79</v>
      </c>
    </row>
  </sheetData>
  <mergeCells count="16">
    <mergeCell ref="B35:D35"/>
    <mergeCell ref="D24:D26"/>
    <mergeCell ref="C18:C26"/>
    <mergeCell ref="B11:B34"/>
    <mergeCell ref="B6:B10"/>
    <mergeCell ref="C11:C13"/>
    <mergeCell ref="D27:D30"/>
    <mergeCell ref="C27:C30"/>
    <mergeCell ref="D31:D32"/>
    <mergeCell ref="D33:D34"/>
    <mergeCell ref="C31:C34"/>
    <mergeCell ref="K2:K3"/>
    <mergeCell ref="H2:H3"/>
    <mergeCell ref="D14:D16"/>
    <mergeCell ref="C14:C17"/>
    <mergeCell ref="D18:D23"/>
  </mergeCells>
  <phoneticPr fontId="1"/>
  <dataValidations count="2">
    <dataValidation type="list" allowBlank="1" showInputMessage="1" showErrorMessage="1" sqref="G6:G35" xr:uid="{AF8CA148-89B5-4791-BA49-2DAEE88BB040}">
      <formula1>$G$43:$G$48</formula1>
    </dataValidation>
    <dataValidation type="list" allowBlank="1" showInputMessage="1" showErrorMessage="1" sqref="J6:J35" xr:uid="{58068948-4A8B-4907-90D1-74D9B49A5615}">
      <formula1>$G$43:$G$47</formula1>
    </dataValidation>
  </dataValidations>
  <pageMargins left="0.7" right="0.7" top="0.75" bottom="0.75" header="0.3" footer="0.3"/>
  <pageSetup paperSize="8" scale="52" fitToWidth="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B451E67403C34994FA283B38F5A57D" ma:contentTypeVersion="9" ma:contentTypeDescription="新しいドキュメントを作成します。" ma:contentTypeScope="" ma:versionID="e9d46e72ce4ffb7b92d9eedbfb994e92">
  <xsd:schema xmlns:xsd="http://www.w3.org/2001/XMLSchema" xmlns:xs="http://www.w3.org/2001/XMLSchema" xmlns:p="http://schemas.microsoft.com/office/2006/metadata/properties" xmlns:ns2="c01f7326-ddf3-4dc8-99d7-e005b0919ef8" xmlns:ns3="ebeb5165-9539-4440-bf00-4158ce89fc41" targetNamespace="http://schemas.microsoft.com/office/2006/metadata/properties" ma:root="true" ma:fieldsID="819b9e71f34fa4c6c255c525ca157ea8" ns2:_="" ns3:_="">
    <xsd:import namespace="c01f7326-ddf3-4dc8-99d7-e005b0919ef8"/>
    <xsd:import namespace="ebeb5165-9539-4440-bf00-4158ce89fc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f7326-ddf3-4dc8-99d7-e005b0919e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9c317c-d538-4ed4-85e0-1d22358aeb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eb5165-9539-4440-bf00-4158ce89fc4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e0f31cc-4a28-4e51-95b5-423abf474720}" ma:internalName="TaxCatchAll" ma:showField="CatchAllData" ma:web="ebeb5165-9539-4440-bf00-4158ce89fc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beb5165-9539-4440-bf00-4158ce89fc41" xsi:nil="true"/>
    <lcf76f155ced4ddcb4097134ff3c332f xmlns="c01f7326-ddf3-4dc8-99d7-e005b0919e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D9FCFF-324A-4284-A71A-CB505A7C7DAE}">
  <ds:schemaRefs>
    <ds:schemaRef ds:uri="http://schemas.microsoft.com/sharepoint/v3/contenttype/forms"/>
  </ds:schemaRefs>
</ds:datastoreItem>
</file>

<file path=customXml/itemProps2.xml><?xml version="1.0" encoding="utf-8"?>
<ds:datastoreItem xmlns:ds="http://schemas.openxmlformats.org/officeDocument/2006/customXml" ds:itemID="{982549D6-E987-4B77-87C4-09B9E2110C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f7326-ddf3-4dc8-99d7-e005b0919ef8"/>
    <ds:schemaRef ds:uri="ebeb5165-9539-4440-bf00-4158ce89fc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4054D3-7427-4459-B541-02028C727E6E}">
  <ds:schemaRefs>
    <ds:schemaRef ds:uri="http://purl.org/dc/elements/1.1/"/>
    <ds:schemaRef ds:uri="http://purl.org/dc/dcmitype/"/>
    <ds:schemaRef ds:uri="http://schemas.microsoft.com/office/2006/metadata/properties"/>
    <ds:schemaRef ds:uri="ebeb5165-9539-4440-bf00-4158ce89fc41"/>
    <ds:schemaRef ds:uri="http://schemas.microsoft.com/office/2006/documentManagement/types"/>
    <ds:schemaRef ds:uri="http://schemas.microsoft.com/office/infopath/2007/PartnerControls"/>
    <ds:schemaRef ds:uri="http://schemas.openxmlformats.org/package/2006/metadata/core-properties"/>
    <ds:schemaRef ds:uri="c01f7326-ddf3-4dc8-99d7-e005b0919ef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審査基準表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直樹</dc:creator>
  <cp:keywords/>
  <dc:description/>
  <cp:lastModifiedBy>GIO伊藤</cp:lastModifiedBy>
  <cp:revision/>
  <cp:lastPrinted>2023-09-13T05:42:03Z</cp:lastPrinted>
  <dcterms:created xsi:type="dcterms:W3CDTF">2023-08-24T09:07:42Z</dcterms:created>
  <dcterms:modified xsi:type="dcterms:W3CDTF">2023-09-20T03:37:32Z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0x01010009B451E67403C34994FA283B38F5A57D</vt:lpwstr>
  </property>
  <property fmtid="{D5CDD505-2E9C-101B-9397-08002B2CF9AE}" pid="3" name="MediaServiceImageTags">
    <vt:lpwstr/>
  </property>
</Properties>
</file>